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rijevoz\Prijevoz i postanski promet tromj priop\Prijevoz 2018\"/>
    </mc:Choice>
  </mc:AlternateContent>
  <bookViews>
    <workbookView xWindow="240" yWindow="135" windowWidth="8520" windowHeight="4380"/>
  </bookViews>
  <sheets>
    <sheet name="Tab. 1" sheetId="6" r:id="rId1"/>
    <sheet name="Tab.2." sheetId="8" r:id="rId2"/>
    <sheet name="Graf 1" sheetId="9" r:id="rId3"/>
    <sheet name="Tab. 3." sheetId="2" r:id="rId4"/>
    <sheet name="Tab. 4. i Graf 2" sheetId="1" r:id="rId5"/>
    <sheet name="Metodologija" sheetId="10" r:id="rId6"/>
  </sheets>
  <definedNames>
    <definedName name="_xlnm.Print_Area" localSheetId="0">'Tab. 1'!$A$1:$J$34</definedName>
    <definedName name="_xlnm.Print_Area" localSheetId="3">'Tab. 3.'!$A$1:$I$10</definedName>
    <definedName name="_xlnm.Print_Area" localSheetId="4">'Tab. 4. i Graf 2'!$A:$F</definedName>
  </definedNames>
  <calcPr calcId="162913"/>
</workbook>
</file>

<file path=xl/calcChain.xml><?xml version="1.0" encoding="utf-8"?>
<calcChain xmlns="http://schemas.openxmlformats.org/spreadsheetml/2006/main">
  <c r="F7" i="1" l="1"/>
  <c r="F6" i="1"/>
  <c r="F5" i="1"/>
  <c r="E5" i="1"/>
  <c r="K5" i="9" l="1"/>
  <c r="J5" i="9"/>
  <c r="D5" i="1" l="1"/>
  <c r="I17" i="1" l="1"/>
  <c r="K17" i="1" l="1"/>
  <c r="J16" i="1" l="1"/>
  <c r="J15" i="1"/>
  <c r="J14" i="1"/>
  <c r="J17" i="1" l="1"/>
</calcChain>
</file>

<file path=xl/sharedStrings.xml><?xml version="1.0" encoding="utf-8"?>
<sst xmlns="http://schemas.openxmlformats.org/spreadsheetml/2006/main" count="173" uniqueCount="79">
  <si>
    <t>Podaci za graf.</t>
  </si>
  <si>
    <t>tramvaj</t>
  </si>
  <si>
    <t>autobus</t>
  </si>
  <si>
    <t>Indeksi</t>
  </si>
  <si>
    <t>žičara i uspinjača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</si>
  <si>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</si>
  <si>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</si>
  <si>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</si>
  <si>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</si>
  <si>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</si>
  <si>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</si>
  <si>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</si>
  <si>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</si>
  <si>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</si>
  <si>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</si>
  <si>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</si>
  <si>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</si>
  <si>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</si>
  <si>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t>Pravne osobe</t>
  </si>
  <si>
    <t>Fizičke osobe</t>
  </si>
  <si>
    <t>…</t>
  </si>
  <si>
    <t>2017.</t>
  </si>
  <si>
    <t>3. GRADSKI PRIJEVOZ PUTNIKA</t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</si>
  <si>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</si>
  <si>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</si>
  <si>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t>Ukupno</t>
  </si>
  <si>
    <t>Unutrašnji prijevoz robe</t>
  </si>
  <si>
    <t>Međunarodni prijevoz robe</t>
  </si>
  <si>
    <t>IV. - VI.</t>
  </si>
  <si>
    <t>IV. - VI. 2017.</t>
  </si>
  <si>
    <t>VI. 2017.</t>
  </si>
  <si>
    <t>stanje 30. lipnja</t>
  </si>
  <si>
    <r>
      <t>4. ZAPOSLENI U GRADSKOM PRIJEVOZU</t>
    </r>
    <r>
      <rPr>
        <vertAlign val="superscript"/>
        <sz val="11"/>
        <rFont val="Calibri"/>
        <family val="2"/>
        <charset val="238"/>
      </rPr>
      <t>1)</t>
    </r>
  </si>
  <si>
    <r>
      <t xml:space="preserve">1)  </t>
    </r>
    <r>
      <rPr>
        <sz val="8"/>
        <rFont val="Calibri"/>
        <family val="2"/>
        <charset val="238"/>
      </rPr>
      <t>Zadnji dan u mjesecu.</t>
    </r>
  </si>
  <si>
    <t>I. - VI.</t>
  </si>
  <si>
    <t>I. - VI. 2017.</t>
  </si>
  <si>
    <t>2018.</t>
  </si>
  <si>
    <r>
      <t xml:space="preserve">Indeksi
</t>
    </r>
    <r>
      <rPr>
        <u/>
        <sz val="10"/>
        <rFont val="Calibri"/>
        <family val="2"/>
        <charset val="238"/>
      </rPr>
      <t>IV. - VI. 2018.</t>
    </r>
    <r>
      <rPr>
        <sz val="10"/>
        <rFont val="Calibri"/>
        <family val="2"/>
        <charset val="238"/>
      </rPr>
      <t xml:space="preserve">
IV. - VI. 2017.</t>
    </r>
  </si>
  <si>
    <r>
      <t xml:space="preserve">Indeksi
</t>
    </r>
    <r>
      <rPr>
        <u/>
        <sz val="10"/>
        <rFont val="Calibri"/>
        <family val="2"/>
        <charset val="238"/>
      </rPr>
      <t>I. - VI. 2018.</t>
    </r>
    <r>
      <rPr>
        <sz val="10"/>
        <rFont val="Calibri"/>
        <family val="2"/>
        <charset val="238"/>
      </rPr>
      <t xml:space="preserve">
I. - VI. 2017.</t>
    </r>
  </si>
  <si>
    <t>IV. - VI. 2018.</t>
  </si>
  <si>
    <t>I. - VI. 2018.</t>
  </si>
  <si>
    <t>VI. 2018.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</si>
  <si>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</si>
  <si>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Zbog zaokruživanja brojeva može se dogoditi da ukupni zbroj ne odgovara zbroju pojedinačnih podataka te da kumulativni podatak nije uvijek jednak zbroju pojedinačnih tromjesečnih rezultata.</t>
  </si>
  <si>
    <t>Izvor podataka</t>
  </si>
  <si>
    <t>Podaci o cestovnom prijevozu robe preuzeti su od Državnog zavoda za statistiku, a podaci o gradskom prijevozu dobiveni su neposredno od pravne osobe koja se bavi gradskim prijevozom putnika.</t>
  </si>
  <si>
    <t>Obuhvat i usporedivost</t>
  </si>
  <si>
    <t>U statističkom istraživanju o cestovnom prijevozu robe izvještajne jedinice su poslovni subjekti (pravne i fizičke osobe) koji se bave prijevozom robe,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</si>
  <si>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</si>
  <si>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</si>
  <si>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obratno, te je prijevoz obavljen između dvaju mjesta u inozemstvu.</t>
    </r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</si>
  <si>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</si>
  <si>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</si>
  <si>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r>
      <t>Gradski prijevoz</t>
    </r>
    <r>
      <rPr>
        <sz val="10"/>
        <rFont val="Calibri"/>
        <family val="2"/>
        <charset val="238"/>
      </rPr>
      <t xml:space="preserve"> putnika obuhvaća organizirani javni prijevoz putnika (tramvajem, autobusom i uspinjačom).</t>
    </r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</si>
  <si>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5.1.1.</t>
    </r>
  </si>
  <si>
    <t>Kratice</t>
  </si>
  <si>
    <t>Znakovi</t>
  </si>
  <si>
    <t>DZS                   Državni zavod za statistiku</t>
  </si>
  <si>
    <t>…      ne raspolaže se podatkom</t>
  </si>
  <si>
    <t>GUSPRG           Gradski ured za strategijsko planiranje i razvoj Grada</t>
  </si>
  <si>
    <t>kg                      kilogram</t>
  </si>
  <si>
    <t>tis.                    tisuća</t>
  </si>
  <si>
    <t>t                        tona</t>
  </si>
  <si>
    <t>mil.                   milijun</t>
  </si>
  <si>
    <t>NKD 2007.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</si>
  <si>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</si>
  <si>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</si>
  <si>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</si>
  <si>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</si>
  <si>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</si>
  <si>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</si>
  <si>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</si>
  <si>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</si>
  <si>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Prevezena roba - ukupno,  tis. tona</t>
  </si>
  <si>
    <t>Tonski kilometri - ukupno,  mil.</t>
  </si>
  <si>
    <t>Prevezena roba,  tis. tona</t>
  </si>
  <si>
    <t>Tonski kilometri,  mil.</t>
  </si>
  <si>
    <t>Prevezeni putnici, tis.</t>
  </si>
  <si>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 Izvor: DZS; obrada: GUSPRG - Odjel za statistiku.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</si>
</sst>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20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4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HR Times"/>
      <charset val="238"/>
    </font>
    <font>
      <u/>
      <sz val="10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4" fillId="0" borderId="7" xfId="0" applyFont="1" applyBorder="1"/>
    <xf numFmtId="3" fontId="2" fillId="0" borderId="0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8" xfId="0" applyFont="1" applyBorder="1"/>
    <xf numFmtId="0" fontId="4" fillId="0" borderId="3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0" fontId="2" fillId="0" borderId="3" xfId="0" applyFont="1" applyFill="1" applyBorder="1"/>
    <xf numFmtId="165" fontId="2" fillId="0" borderId="0" xfId="0" applyNumberFormat="1" applyFont="1" applyFill="1"/>
    <xf numFmtId="3" fontId="2" fillId="0" borderId="0" xfId="2" applyNumberFormat="1" applyFont="1"/>
    <xf numFmtId="3" fontId="7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165" fontId="4" fillId="0" borderId="0" xfId="0" applyNumberFormat="1" applyFont="1" applyAlignment="1">
      <alignment horizontal="right" indent="2"/>
    </xf>
    <xf numFmtId="0" fontId="9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165" fontId="2" fillId="0" borderId="12" xfId="0" applyNumberFormat="1" applyFont="1" applyBorder="1" applyAlignment="1">
      <alignment horizontal="right" indent="2"/>
    </xf>
    <xf numFmtId="0" fontId="2" fillId="0" borderId="12" xfId="0" applyFont="1" applyBorder="1" applyAlignment="1">
      <alignment horizontal="right" indent="2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 indent="1"/>
    </xf>
    <xf numFmtId="0" fontId="2" fillId="0" borderId="13" xfId="0" applyFont="1" applyBorder="1" applyAlignment="1">
      <alignment horizontal="center" vertical="top"/>
    </xf>
    <xf numFmtId="0" fontId="11" fillId="0" borderId="0" xfId="0" applyFont="1"/>
    <xf numFmtId="3" fontId="11" fillId="0" borderId="0" xfId="0" applyNumberFormat="1" applyFont="1"/>
    <xf numFmtId="0" fontId="2" fillId="0" borderId="12" xfId="0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0" fontId="2" fillId="0" borderId="17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right" indent="2"/>
    </xf>
    <xf numFmtId="0" fontId="2" fillId="0" borderId="9" xfId="0" applyFont="1" applyBorder="1" applyAlignment="1">
      <alignment horizontal="right" indent="2"/>
    </xf>
    <xf numFmtId="165" fontId="4" fillId="0" borderId="12" xfId="0" applyNumberFormat="1" applyFont="1" applyBorder="1" applyAlignment="1">
      <alignment horizontal="right" indent="2"/>
    </xf>
    <xf numFmtId="165" fontId="2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indent="1"/>
    </xf>
    <xf numFmtId="165" fontId="4" fillId="0" borderId="3" xfId="0" applyNumberFormat="1" applyFont="1" applyBorder="1" applyAlignment="1">
      <alignment horizontal="right" indent="2"/>
    </xf>
    <xf numFmtId="165" fontId="2" fillId="0" borderId="3" xfId="0" applyNumberFormat="1" applyFont="1" applyBorder="1" applyAlignment="1">
      <alignment horizontal="right" indent="2"/>
    </xf>
    <xf numFmtId="3" fontId="2" fillId="0" borderId="12" xfId="0" applyNumberFormat="1" applyFont="1" applyFill="1" applyBorder="1" applyAlignment="1">
      <alignment horizontal="right" indent="1"/>
    </xf>
    <xf numFmtId="165" fontId="4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2"/>
    </xf>
    <xf numFmtId="0" fontId="4" fillId="0" borderId="6" xfId="0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5" fontId="4" fillId="0" borderId="15" xfId="0" applyNumberFormat="1" applyFont="1" applyBorder="1" applyAlignment="1">
      <alignment horizontal="right" indent="2"/>
    </xf>
    <xf numFmtId="3" fontId="4" fillId="0" borderId="6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0" fontId="8" fillId="3" borderId="0" xfId="1" applyFill="1"/>
    <xf numFmtId="0" fontId="12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3" applyFont="1" applyAlignment="1">
      <alignment horizontal="center"/>
    </xf>
  </cellXfs>
  <cellStyles count="4">
    <cellStyle name="Hiperveza" xfId="3" builtinId="8"/>
    <cellStyle name="Loše" xfId="1" builtinId="27"/>
    <cellStyle name="Normalno" xfId="0" builtinId="0"/>
    <cellStyle name="Zarez" xfId="2" builtinId="3"/>
  </cellStyles>
  <dxfs count="0"/>
  <tableStyles count="0" defaultTableStyle="TableStyleMedium2" defaultPivotStyle="PivotStyleLight16"/>
  <colors>
    <mruColors>
      <color rgb="FF9900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/>
            </a:pPr>
            <a:r>
              <a:rPr lang="hr-HR" sz="1000" b="0">
                <a:latin typeface="+mn-lt"/>
              </a:rPr>
              <a:t>G 1. CESTOVNI PRIJEVOZ</a:t>
            </a:r>
            <a:r>
              <a:rPr lang="hr-HR" sz="1000" b="0" baseline="0">
                <a:latin typeface="+mn-lt"/>
              </a:rPr>
              <a:t> ROBE </a:t>
            </a:r>
          </a:p>
          <a:p>
            <a:pPr algn="ctr">
              <a:defRPr sz="1000" b="0"/>
            </a:pPr>
            <a:r>
              <a:rPr lang="hr-HR" sz="1000" b="0" baseline="0">
                <a:latin typeface="+mn-lt"/>
              </a:rPr>
              <a:t>I. -  VI. 2017. I 2018.</a:t>
            </a:r>
            <a:endParaRPr lang="hr-HR" sz="1000" b="0">
              <a:latin typeface="+mn-lt"/>
            </a:endParaRPr>
          </a:p>
        </c:rich>
      </c:tx>
      <c:layout>
        <c:manualLayout>
          <c:xMode val="edge"/>
          <c:yMode val="edge"/>
          <c:x val="0.38963725688135148"/>
          <c:y val="1.9572784171209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1'!$J$4</c:f>
              <c:strCache>
                <c:ptCount val="1"/>
                <c:pt idx="0">
                  <c:v>I. - VI. 2017.</c:v>
                </c:pt>
              </c:strCache>
            </c:strRef>
          </c:tx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1'!$J$5:$J$7</c:f>
              <c:numCache>
                <c:formatCode>#,##0</c:formatCode>
                <c:ptCount val="3"/>
                <c:pt idx="0">
                  <c:v>7409</c:v>
                </c:pt>
                <c:pt idx="1">
                  <c:v>6398</c:v>
                </c:pt>
                <c:pt idx="2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1'!$K$4</c:f>
              <c:strCache>
                <c:ptCount val="1"/>
                <c:pt idx="0">
                  <c:v>I. - VI. 2018.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1'!$K$5:$K$7</c:f>
              <c:numCache>
                <c:formatCode>#,##0</c:formatCode>
                <c:ptCount val="3"/>
                <c:pt idx="0">
                  <c:v>6671</c:v>
                </c:pt>
                <c:pt idx="1">
                  <c:v>5634</c:v>
                </c:pt>
                <c:pt idx="2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83520"/>
        <c:axId val="117085312"/>
      </c:barChart>
      <c:catAx>
        <c:axId val="11708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0">
                <a:latin typeface="+mn-lt"/>
              </a:defRPr>
            </a:pPr>
            <a:endParaRPr lang="sr-Latn-RS"/>
          </a:p>
        </c:txPr>
        <c:crossAx val="117085312"/>
        <c:crosses val="autoZero"/>
        <c:auto val="1"/>
        <c:lblAlgn val="ctr"/>
        <c:lblOffset val="100"/>
        <c:noMultiLvlLbl val="0"/>
      </c:catAx>
      <c:valAx>
        <c:axId val="117085312"/>
        <c:scaling>
          <c:orientation val="minMax"/>
          <c:max val="8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 baseline="0"/>
                  <a:t> tis. t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8.3608010537144409E-2"/>
              <c:y val="0.1203857056329497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083520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76413813657908147"/>
          <c:y val="0.22620084797092671"/>
          <c:w val="0.16154230721159854"/>
          <c:h val="0.1122920250353321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G 2.STRUKTURA GRADSKOG PRIJEVOZA PUTNIKA
I. -</a:t>
            </a:r>
            <a:r>
              <a:rPr lang="hr-HR" sz="1000" baseline="0"/>
              <a:t> VI.</a:t>
            </a:r>
            <a:r>
              <a:rPr lang="hr-HR" sz="1000"/>
              <a:t> 2018.</a:t>
            </a:r>
          </a:p>
        </c:rich>
      </c:tx>
      <c:layout>
        <c:manualLayout>
          <c:xMode val="edge"/>
          <c:yMode val="edge"/>
          <c:x val="0.24493405320927464"/>
          <c:y val="3.6342289274909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94990046185343"/>
          <c:y val="0.30330346637704764"/>
          <c:w val="0.44770659148959929"/>
          <c:h val="0.6652445717012647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 w="12700">
              <a:noFill/>
              <a:prstDash val="solid"/>
            </a:ln>
          </c:spPr>
          <c:explosion val="1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9C-48C4-B36B-E9F072B3694F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9C-48C4-B36B-E9F072B3694F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9C-48C4-B36B-E9F072B3694F}"/>
              </c:ext>
            </c:extLst>
          </c:dPt>
          <c:dLbls>
            <c:dLbl>
              <c:idx val="0"/>
              <c:layout>
                <c:manualLayout>
                  <c:x val="1.4472490004170153E-2"/>
                  <c:y val="-0.106292871109232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9C-48C4-B36B-E9F072B3694F}"/>
                </c:ext>
              </c:extLst>
            </c:dLbl>
            <c:dLbl>
              <c:idx val="1"/>
              <c:layout>
                <c:manualLayout>
                  <c:x val="-1.2052150023303163E-2"/>
                  <c:y val="3.10274974017517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autobus
31,4%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9C-48C4-B36B-E9F072B3694F}"/>
                </c:ext>
              </c:extLst>
            </c:dLbl>
            <c:dLbl>
              <c:idx val="2"/>
              <c:layout>
                <c:manualLayout>
                  <c:x val="5.3532514043221235E-2"/>
                  <c:y val="-4.2504888231252973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uspinjača
0,3%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9C-48C4-B36B-E9F072B369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 4. i Graf 2'!$H$14:$H$16</c:f>
              <c:strCache>
                <c:ptCount val="3"/>
                <c:pt idx="0">
                  <c:v>tramvaj</c:v>
                </c:pt>
                <c:pt idx="1">
                  <c:v>autobus</c:v>
                </c:pt>
                <c:pt idx="2">
                  <c:v>žičara i uspinjača</c:v>
                </c:pt>
              </c:strCache>
            </c:strRef>
          </c:cat>
          <c:val>
            <c:numRef>
              <c:f>'Tab. 4. i Graf 2'!$K$14:$K$16</c:f>
              <c:numCache>
                <c:formatCode>#,##0</c:formatCode>
                <c:ptCount val="3"/>
                <c:pt idx="0">
                  <c:v>95518</c:v>
                </c:pt>
                <c:pt idx="1">
                  <c:v>43923</c:v>
                </c:pt>
                <c:pt idx="2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9C-48C4-B36B-E9F072B36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38099</xdr:rowOff>
    </xdr:from>
    <xdr:to>
      <xdr:col>7</xdr:col>
      <xdr:colOff>1028700</xdr:colOff>
      <xdr:row>19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10</xdr:row>
      <xdr:rowOff>19049</xdr:rowOff>
    </xdr:from>
    <xdr:to>
      <xdr:col>5</xdr:col>
      <xdr:colOff>704850</xdr:colOff>
      <xdr:row>27</xdr:row>
      <xdr:rowOff>57149</xdr:rowOff>
    </xdr:to>
    <xdr:graphicFrame macro="">
      <xdr:nvGraphicFramePr>
        <xdr:cNvPr id="2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workbookViewId="0">
      <selection activeCell="M24" sqref="M24"/>
    </sheetView>
  </sheetViews>
  <sheetFormatPr defaultColWidth="9.28515625" defaultRowHeight="12.75"/>
  <cols>
    <col min="1" max="2" width="1.7109375" style="1" customWidth="1"/>
    <col min="3" max="3" width="26" style="1" customWidth="1"/>
    <col min="4" max="8" width="8.7109375" style="1" customWidth="1"/>
    <col min="9" max="9" width="11.28515625" style="1" customWidth="1"/>
    <col min="10" max="10" width="10.7109375" style="1" customWidth="1"/>
    <col min="11" max="11" width="8" style="1" customWidth="1"/>
    <col min="12" max="16384" width="9.28515625" style="1"/>
  </cols>
  <sheetData>
    <row r="1" spans="1:11" ht="32.25" customHeight="1" thickBot="1">
      <c r="A1" s="98" t="s">
        <v>23</v>
      </c>
      <c r="B1" s="98"/>
      <c r="C1" s="98"/>
      <c r="D1" s="98"/>
      <c r="E1" s="98"/>
      <c r="F1" s="98"/>
      <c r="G1" s="98"/>
      <c r="H1" s="98"/>
      <c r="I1" s="98"/>
    </row>
    <row r="2" spans="1:11" ht="18.75" customHeight="1">
      <c r="A2" s="2"/>
      <c r="B2" s="2"/>
      <c r="C2" s="4"/>
      <c r="D2" s="99" t="s">
        <v>21</v>
      </c>
      <c r="E2" s="97" t="s">
        <v>21</v>
      </c>
      <c r="F2" s="100"/>
      <c r="G2" s="97" t="s">
        <v>36</v>
      </c>
      <c r="H2" s="100"/>
      <c r="I2" s="103" t="s">
        <v>37</v>
      </c>
      <c r="J2" s="95" t="s">
        <v>38</v>
      </c>
    </row>
    <row r="3" spans="1:11" ht="12.75" customHeight="1">
      <c r="A3" s="2"/>
      <c r="B3" s="2"/>
      <c r="C3" s="4"/>
      <c r="D3" s="99"/>
      <c r="E3" s="101" t="s">
        <v>28</v>
      </c>
      <c r="F3" s="101" t="s">
        <v>34</v>
      </c>
      <c r="G3" s="101" t="s">
        <v>28</v>
      </c>
      <c r="H3" s="101" t="s">
        <v>34</v>
      </c>
      <c r="I3" s="104"/>
      <c r="J3" s="96"/>
      <c r="K3" s="5"/>
    </row>
    <row r="4" spans="1:11">
      <c r="A4" s="6"/>
      <c r="B4" s="6"/>
      <c r="C4" s="7"/>
      <c r="D4" s="100"/>
      <c r="E4" s="102"/>
      <c r="F4" s="102"/>
      <c r="G4" s="102"/>
      <c r="H4" s="102"/>
      <c r="I4" s="102"/>
      <c r="J4" s="97"/>
      <c r="K4" s="2"/>
    </row>
    <row r="5" spans="1:11" ht="15.75" customHeight="1">
      <c r="A5" s="2"/>
      <c r="B5" s="2"/>
      <c r="C5" s="2"/>
      <c r="D5" s="33"/>
      <c r="E5" s="33"/>
      <c r="F5" s="33"/>
      <c r="G5" s="33"/>
      <c r="H5" s="33"/>
      <c r="I5" s="8"/>
      <c r="K5" s="2"/>
    </row>
    <row r="6" spans="1:11" ht="12.75" customHeight="1">
      <c r="A6" s="13" t="s">
        <v>73</v>
      </c>
      <c r="B6" s="13"/>
      <c r="C6" s="19"/>
      <c r="D6" s="46">
        <v>14397</v>
      </c>
      <c r="E6" s="45">
        <v>3928</v>
      </c>
      <c r="F6" s="45">
        <v>7409</v>
      </c>
      <c r="G6" s="52">
        <v>3406</v>
      </c>
      <c r="H6" s="46">
        <v>6671</v>
      </c>
      <c r="I6" s="69">
        <v>86.7</v>
      </c>
      <c r="J6" s="62">
        <v>90</v>
      </c>
      <c r="K6" s="11"/>
    </row>
    <row r="7" spans="1:11" ht="13.5" customHeight="1">
      <c r="B7" s="4" t="s">
        <v>5</v>
      </c>
      <c r="C7" s="4"/>
      <c r="D7" s="36">
        <v>12321</v>
      </c>
      <c r="E7" s="35">
        <v>3499</v>
      </c>
      <c r="F7" s="35">
        <v>6398</v>
      </c>
      <c r="G7" s="68">
        <v>2948</v>
      </c>
      <c r="H7" s="36">
        <v>5634</v>
      </c>
      <c r="I7" s="70">
        <v>84.3</v>
      </c>
      <c r="J7" s="47">
        <v>88.1</v>
      </c>
      <c r="K7" s="11"/>
    </row>
    <row r="8" spans="1:11" s="23" customFormat="1" ht="13.5" customHeight="1">
      <c r="B8" s="24" t="s">
        <v>6</v>
      </c>
      <c r="C8" s="24"/>
      <c r="D8" s="38">
        <v>2077</v>
      </c>
      <c r="E8" s="37">
        <v>429</v>
      </c>
      <c r="F8" s="37">
        <v>1011</v>
      </c>
      <c r="G8" s="71">
        <v>458</v>
      </c>
      <c r="H8" s="38">
        <v>1037</v>
      </c>
      <c r="I8" s="70">
        <v>106.8</v>
      </c>
      <c r="J8" s="47">
        <v>102.6</v>
      </c>
      <c r="K8" s="25"/>
    </row>
    <row r="9" spans="1:11" ht="13.5" customHeight="1">
      <c r="B9" s="2"/>
      <c r="C9" s="4" t="s">
        <v>11</v>
      </c>
      <c r="D9" s="36">
        <v>499</v>
      </c>
      <c r="E9" s="35">
        <v>102</v>
      </c>
      <c r="F9" s="35">
        <v>281</v>
      </c>
      <c r="G9" s="68">
        <v>120</v>
      </c>
      <c r="H9" s="36">
        <v>296</v>
      </c>
      <c r="I9" s="70">
        <v>117.6</v>
      </c>
      <c r="J9" s="47">
        <v>105.3</v>
      </c>
      <c r="K9" s="11"/>
    </row>
    <row r="10" spans="1:11" ht="13.5" customHeight="1">
      <c r="B10" s="2"/>
      <c r="C10" s="4" t="s">
        <v>12</v>
      </c>
      <c r="D10" s="36">
        <v>833</v>
      </c>
      <c r="E10" s="35">
        <v>148</v>
      </c>
      <c r="F10" s="35">
        <v>353</v>
      </c>
      <c r="G10" s="68">
        <v>151</v>
      </c>
      <c r="H10" s="36">
        <v>369</v>
      </c>
      <c r="I10" s="70">
        <v>102</v>
      </c>
      <c r="J10" s="47">
        <v>104.5</v>
      </c>
      <c r="K10" s="11"/>
    </row>
    <row r="11" spans="1:11" ht="13.5" customHeight="1">
      <c r="C11" s="4" t="s">
        <v>15</v>
      </c>
      <c r="D11" s="36">
        <v>745</v>
      </c>
      <c r="E11" s="35">
        <v>179</v>
      </c>
      <c r="F11" s="35">
        <v>377</v>
      </c>
      <c r="G11" s="68">
        <v>187</v>
      </c>
      <c r="H11" s="36">
        <v>372</v>
      </c>
      <c r="I11" s="70">
        <v>104.5</v>
      </c>
      <c r="J11" s="47">
        <v>98.7</v>
      </c>
      <c r="K11" s="11"/>
    </row>
    <row r="12" spans="1:11" ht="19.5" customHeight="1">
      <c r="A12" s="13" t="s">
        <v>74</v>
      </c>
      <c r="B12" s="19"/>
      <c r="C12" s="19"/>
      <c r="D12" s="46">
        <v>2305</v>
      </c>
      <c r="E12" s="45">
        <v>576</v>
      </c>
      <c r="F12" s="45">
        <v>1184</v>
      </c>
      <c r="G12" s="52">
        <v>534</v>
      </c>
      <c r="H12" s="46">
        <v>1115</v>
      </c>
      <c r="I12" s="69">
        <v>92.7</v>
      </c>
      <c r="J12" s="62">
        <v>94.2</v>
      </c>
      <c r="K12" s="11"/>
    </row>
    <row r="13" spans="1:11" ht="13.5" customHeight="1">
      <c r="B13" s="4" t="s">
        <v>5</v>
      </c>
      <c r="C13" s="4"/>
      <c r="D13" s="36">
        <v>902</v>
      </c>
      <c r="E13" s="35">
        <v>242</v>
      </c>
      <c r="F13" s="35">
        <v>450</v>
      </c>
      <c r="G13" s="68">
        <v>231</v>
      </c>
      <c r="H13" s="36">
        <v>427</v>
      </c>
      <c r="I13" s="70">
        <v>95.5</v>
      </c>
      <c r="J13" s="47">
        <v>94.9</v>
      </c>
      <c r="K13" s="11"/>
    </row>
    <row r="14" spans="1:11" ht="13.5" customHeight="1">
      <c r="B14" s="4" t="s">
        <v>6</v>
      </c>
      <c r="C14" s="4"/>
      <c r="D14" s="36">
        <v>1403</v>
      </c>
      <c r="E14" s="35">
        <v>334</v>
      </c>
      <c r="F14" s="35">
        <v>734</v>
      </c>
      <c r="G14" s="68">
        <v>303</v>
      </c>
      <c r="H14" s="36">
        <v>688</v>
      </c>
      <c r="I14" s="70">
        <v>90.7</v>
      </c>
      <c r="J14" s="47">
        <v>93.7</v>
      </c>
      <c r="K14" s="11"/>
    </row>
    <row r="15" spans="1:11" ht="13.5" customHeight="1">
      <c r="B15" s="2"/>
      <c r="C15" s="4" t="s">
        <v>11</v>
      </c>
      <c r="D15" s="36">
        <v>345</v>
      </c>
      <c r="E15" s="35">
        <v>63</v>
      </c>
      <c r="F15" s="35">
        <v>186</v>
      </c>
      <c r="G15" s="68">
        <v>87</v>
      </c>
      <c r="H15" s="36">
        <v>199</v>
      </c>
      <c r="I15" s="70">
        <v>138.1</v>
      </c>
      <c r="J15" s="47">
        <v>107</v>
      </c>
      <c r="K15" s="11"/>
    </row>
    <row r="16" spans="1:11" ht="13.5" customHeight="1">
      <c r="B16" s="2"/>
      <c r="C16" s="4" t="s">
        <v>12</v>
      </c>
      <c r="D16" s="36">
        <v>462</v>
      </c>
      <c r="E16" s="35">
        <v>102</v>
      </c>
      <c r="F16" s="35">
        <v>222</v>
      </c>
      <c r="G16" s="68">
        <v>74</v>
      </c>
      <c r="H16" s="36">
        <v>214</v>
      </c>
      <c r="I16" s="70">
        <v>72.5</v>
      </c>
      <c r="J16" s="47">
        <v>96.4</v>
      </c>
      <c r="K16" s="11"/>
    </row>
    <row r="17" spans="1:11" ht="13.5" customHeight="1">
      <c r="C17" s="4" t="s">
        <v>15</v>
      </c>
      <c r="D17" s="36">
        <v>597</v>
      </c>
      <c r="E17" s="35">
        <v>169</v>
      </c>
      <c r="F17" s="35">
        <v>326</v>
      </c>
      <c r="G17" s="68">
        <v>142</v>
      </c>
      <c r="H17" s="36">
        <v>275</v>
      </c>
      <c r="I17" s="70">
        <v>84</v>
      </c>
      <c r="J17" s="47">
        <v>84.4</v>
      </c>
      <c r="K17" s="11"/>
    </row>
    <row r="18" spans="1:11" ht="24.75" customHeight="1">
      <c r="A18" s="13" t="s">
        <v>13</v>
      </c>
      <c r="D18" s="35"/>
      <c r="E18" s="35"/>
      <c r="F18" s="35"/>
      <c r="G18" s="15"/>
      <c r="H18" s="15"/>
      <c r="I18" s="72"/>
      <c r="J18" s="63"/>
    </row>
    <row r="19" spans="1:11" ht="9" customHeight="1">
      <c r="D19" s="40"/>
      <c r="E19" s="35"/>
      <c r="F19" s="35"/>
      <c r="G19" s="15"/>
      <c r="H19" s="15"/>
      <c r="I19" s="72"/>
      <c r="J19" s="63"/>
    </row>
    <row r="20" spans="1:11" ht="12.75" customHeight="1">
      <c r="A20" s="1" t="s">
        <v>75</v>
      </c>
      <c r="C20" s="4"/>
      <c r="D20" s="36">
        <v>6012</v>
      </c>
      <c r="E20" s="35">
        <v>1302</v>
      </c>
      <c r="F20" s="35">
        <v>3021</v>
      </c>
      <c r="G20" s="68">
        <v>1420</v>
      </c>
      <c r="H20" s="36">
        <v>2890</v>
      </c>
      <c r="I20" s="47">
        <v>109.1</v>
      </c>
      <c r="J20" s="47">
        <v>95.7</v>
      </c>
      <c r="K20" s="2"/>
    </row>
    <row r="21" spans="1:11" ht="12.75" customHeight="1">
      <c r="C21" s="4" t="s">
        <v>5</v>
      </c>
      <c r="D21" s="36">
        <v>3991</v>
      </c>
      <c r="E21" s="35" t="s">
        <v>20</v>
      </c>
      <c r="F21" s="35" t="s">
        <v>20</v>
      </c>
      <c r="G21" s="68" t="s">
        <v>20</v>
      </c>
      <c r="H21" s="36" t="s">
        <v>20</v>
      </c>
      <c r="I21" s="73" t="s">
        <v>20</v>
      </c>
      <c r="J21" s="48" t="s">
        <v>20</v>
      </c>
      <c r="K21" s="2"/>
    </row>
    <row r="22" spans="1:11" ht="12.75" customHeight="1">
      <c r="C22" s="4" t="s">
        <v>6</v>
      </c>
      <c r="D22" s="36">
        <v>2021</v>
      </c>
      <c r="E22" s="35" t="s">
        <v>20</v>
      </c>
      <c r="F22" s="35" t="s">
        <v>20</v>
      </c>
      <c r="G22" s="68" t="s">
        <v>20</v>
      </c>
      <c r="H22" s="36" t="s">
        <v>20</v>
      </c>
      <c r="I22" s="73" t="s">
        <v>20</v>
      </c>
      <c r="J22" s="48" t="s">
        <v>20</v>
      </c>
      <c r="K22" s="2"/>
    </row>
    <row r="23" spans="1:11" ht="16.5" customHeight="1">
      <c r="A23" s="1" t="s">
        <v>76</v>
      </c>
      <c r="B23" s="4"/>
      <c r="C23" s="4"/>
      <c r="D23" s="36">
        <v>1789</v>
      </c>
      <c r="E23" s="40">
        <v>451</v>
      </c>
      <c r="F23" s="40">
        <v>937</v>
      </c>
      <c r="G23" s="68">
        <v>397</v>
      </c>
      <c r="H23" s="36">
        <v>868</v>
      </c>
      <c r="I23" s="47">
        <v>88</v>
      </c>
      <c r="J23" s="47">
        <v>92.6</v>
      </c>
      <c r="K23" s="2"/>
    </row>
    <row r="24" spans="1:11" ht="12.75" customHeight="1">
      <c r="B24" s="2"/>
      <c r="C24" s="4" t="s">
        <v>5</v>
      </c>
      <c r="D24" s="36">
        <v>409</v>
      </c>
      <c r="E24" s="35" t="s">
        <v>20</v>
      </c>
      <c r="F24" s="35" t="s">
        <v>20</v>
      </c>
      <c r="G24" s="68" t="s">
        <v>20</v>
      </c>
      <c r="H24" s="36" t="s">
        <v>20</v>
      </c>
      <c r="I24" s="73" t="s">
        <v>20</v>
      </c>
      <c r="J24" s="48" t="s">
        <v>20</v>
      </c>
      <c r="K24" s="2"/>
    </row>
    <row r="25" spans="1:11" ht="12.75" customHeight="1">
      <c r="B25" s="2"/>
      <c r="C25" s="4" t="s">
        <v>6</v>
      </c>
      <c r="D25" s="36">
        <v>1380</v>
      </c>
      <c r="E25" s="35" t="s">
        <v>20</v>
      </c>
      <c r="F25" s="35" t="s">
        <v>20</v>
      </c>
      <c r="G25" s="68" t="s">
        <v>20</v>
      </c>
      <c r="H25" s="36" t="s">
        <v>20</v>
      </c>
      <c r="I25" s="73" t="s">
        <v>20</v>
      </c>
      <c r="J25" s="48" t="s">
        <v>20</v>
      </c>
      <c r="K25" s="2"/>
    </row>
    <row r="26" spans="1:11" ht="24.75" customHeight="1">
      <c r="A26" s="13" t="s">
        <v>14</v>
      </c>
      <c r="C26" s="2"/>
      <c r="D26" s="35"/>
      <c r="E26" s="35"/>
      <c r="F26" s="35"/>
      <c r="G26" s="15"/>
      <c r="H26" s="15"/>
      <c r="I26" s="42"/>
      <c r="J26" s="63"/>
    </row>
    <row r="27" spans="1:11" ht="9" customHeight="1">
      <c r="C27" s="2"/>
      <c r="D27" s="35"/>
      <c r="E27" s="35"/>
      <c r="F27" s="35"/>
      <c r="G27" s="15"/>
      <c r="H27" s="15"/>
      <c r="I27" s="42"/>
      <c r="J27" s="63"/>
    </row>
    <row r="28" spans="1:11" ht="12.75" customHeight="1">
      <c r="A28" s="1" t="s">
        <v>75</v>
      </c>
      <c r="C28" s="4"/>
      <c r="D28" s="36">
        <v>8385</v>
      </c>
      <c r="E28" s="35">
        <v>2626</v>
      </c>
      <c r="F28" s="35">
        <v>4388</v>
      </c>
      <c r="G28" s="68">
        <v>1986</v>
      </c>
      <c r="H28" s="36">
        <v>3781</v>
      </c>
      <c r="I28" s="60">
        <v>75.599999999999994</v>
      </c>
      <c r="J28" s="47">
        <v>86.2</v>
      </c>
    </row>
    <row r="29" spans="1:11" ht="12.75" customHeight="1">
      <c r="C29" s="4" t="s">
        <v>5</v>
      </c>
      <c r="D29" s="36">
        <v>8330</v>
      </c>
      <c r="E29" s="35" t="s">
        <v>20</v>
      </c>
      <c r="F29" s="35" t="s">
        <v>20</v>
      </c>
      <c r="G29" s="68" t="s">
        <v>20</v>
      </c>
      <c r="H29" s="36" t="s">
        <v>20</v>
      </c>
      <c r="I29" s="61" t="s">
        <v>20</v>
      </c>
      <c r="J29" s="48" t="s">
        <v>20</v>
      </c>
    </row>
    <row r="30" spans="1:11" ht="12.75" customHeight="1">
      <c r="C30" s="4" t="s">
        <v>6</v>
      </c>
      <c r="D30" s="36">
        <v>55</v>
      </c>
      <c r="E30" s="35" t="s">
        <v>20</v>
      </c>
      <c r="F30" s="35" t="s">
        <v>20</v>
      </c>
      <c r="G30" s="68" t="s">
        <v>20</v>
      </c>
      <c r="H30" s="36" t="s">
        <v>20</v>
      </c>
      <c r="I30" s="61" t="s">
        <v>20</v>
      </c>
      <c r="J30" s="48" t="s">
        <v>20</v>
      </c>
    </row>
    <row r="31" spans="1:11" ht="16.5" customHeight="1">
      <c r="A31" s="1" t="s">
        <v>76</v>
      </c>
      <c r="C31" s="4"/>
      <c r="D31" s="36">
        <v>516</v>
      </c>
      <c r="E31" s="35">
        <v>125</v>
      </c>
      <c r="F31" s="35">
        <v>247</v>
      </c>
      <c r="G31" s="68">
        <v>136</v>
      </c>
      <c r="H31" s="36">
        <v>246</v>
      </c>
      <c r="I31" s="60">
        <v>108.8</v>
      </c>
      <c r="J31" s="47">
        <v>99.6</v>
      </c>
    </row>
    <row r="32" spans="1:11" ht="12.75" customHeight="1">
      <c r="C32" s="4" t="s">
        <v>5</v>
      </c>
      <c r="D32" s="36">
        <v>494</v>
      </c>
      <c r="E32" s="35" t="s">
        <v>20</v>
      </c>
      <c r="F32" s="35" t="s">
        <v>20</v>
      </c>
      <c r="G32" s="68" t="s">
        <v>20</v>
      </c>
      <c r="H32" s="36" t="s">
        <v>20</v>
      </c>
      <c r="I32" s="61" t="s">
        <v>20</v>
      </c>
      <c r="J32" s="48" t="s">
        <v>20</v>
      </c>
    </row>
    <row r="33" spans="1:10" ht="12.75" customHeight="1">
      <c r="C33" s="4" t="s">
        <v>6</v>
      </c>
      <c r="D33" s="36">
        <v>23</v>
      </c>
      <c r="E33" s="35" t="s">
        <v>20</v>
      </c>
      <c r="F33" s="35" t="s">
        <v>20</v>
      </c>
      <c r="G33" s="68" t="s">
        <v>20</v>
      </c>
      <c r="H33" s="36" t="s">
        <v>20</v>
      </c>
      <c r="I33" s="61" t="s">
        <v>20</v>
      </c>
      <c r="J33" s="48" t="s">
        <v>20</v>
      </c>
    </row>
    <row r="34" spans="1:10" ht="21" customHeight="1">
      <c r="A34" s="17" t="s">
        <v>78</v>
      </c>
    </row>
  </sheetData>
  <mergeCells count="10">
    <mergeCell ref="J2:J4"/>
    <mergeCell ref="A1:I1"/>
    <mergeCell ref="D2:D4"/>
    <mergeCell ref="E2:F2"/>
    <mergeCell ref="E3:E4"/>
    <mergeCell ref="F3:F4"/>
    <mergeCell ref="I2:I4"/>
    <mergeCell ref="G2:H2"/>
    <mergeCell ref="G3:G4"/>
    <mergeCell ref="H3:H4"/>
  </mergeCells>
  <phoneticPr fontId="0" type="noConversion"/>
  <printOptions horizontalCentered="1" gridLines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activeCell="M15" sqref="M14:M15"/>
    </sheetView>
  </sheetViews>
  <sheetFormatPr defaultColWidth="9.140625" defaultRowHeight="12.75"/>
  <cols>
    <col min="1" max="2" width="1.7109375" style="1" customWidth="1"/>
    <col min="3" max="3" width="26.140625" style="1" customWidth="1"/>
    <col min="4" max="4" width="10.7109375" style="1" customWidth="1"/>
    <col min="5" max="8" width="8.7109375" style="1" customWidth="1"/>
    <col min="9" max="9" width="11.140625" style="1" customWidth="1"/>
    <col min="10" max="10" width="10.7109375" style="1" customWidth="1"/>
    <col min="11" max="11" width="10.140625" style="1" customWidth="1"/>
    <col min="12" max="16384" width="9.140625" style="1"/>
  </cols>
  <sheetData>
    <row r="1" spans="1:11" ht="32.25" customHeight="1" thickBot="1">
      <c r="A1" s="98" t="s">
        <v>24</v>
      </c>
      <c r="B1" s="98"/>
      <c r="C1" s="98"/>
      <c r="D1" s="98"/>
      <c r="E1" s="98"/>
      <c r="F1" s="98"/>
      <c r="G1" s="98"/>
      <c r="H1" s="98"/>
      <c r="I1" s="98"/>
      <c r="J1" s="44"/>
    </row>
    <row r="2" spans="1:11" ht="18.75" customHeight="1">
      <c r="A2" s="2"/>
      <c r="B2" s="2"/>
      <c r="C2" s="3"/>
      <c r="D2" s="105" t="s">
        <v>21</v>
      </c>
      <c r="E2" s="106" t="s">
        <v>21</v>
      </c>
      <c r="F2" s="107"/>
      <c r="G2" s="106" t="s">
        <v>36</v>
      </c>
      <c r="H2" s="107"/>
      <c r="I2" s="34" t="s">
        <v>3</v>
      </c>
      <c r="J2" s="34" t="s">
        <v>3</v>
      </c>
      <c r="K2" s="28"/>
    </row>
    <row r="3" spans="1:11" ht="12.75" customHeight="1">
      <c r="A3" s="2"/>
      <c r="B3" s="2"/>
      <c r="C3" s="4"/>
      <c r="D3" s="99"/>
      <c r="E3" s="104" t="s">
        <v>28</v>
      </c>
      <c r="F3" s="104" t="s">
        <v>34</v>
      </c>
      <c r="G3" s="104" t="s">
        <v>28</v>
      </c>
      <c r="H3" s="104" t="s">
        <v>34</v>
      </c>
      <c r="I3" s="31" t="s">
        <v>39</v>
      </c>
      <c r="J3" s="31" t="s">
        <v>40</v>
      </c>
      <c r="K3" s="28"/>
    </row>
    <row r="4" spans="1:11" ht="12.75" customHeight="1">
      <c r="A4" s="6"/>
      <c r="B4" s="6"/>
      <c r="C4" s="7"/>
      <c r="D4" s="99"/>
      <c r="E4" s="102"/>
      <c r="F4" s="102"/>
      <c r="G4" s="102"/>
      <c r="H4" s="102"/>
      <c r="I4" s="56" t="s">
        <v>29</v>
      </c>
      <c r="J4" s="66" t="s">
        <v>35</v>
      </c>
      <c r="K4" s="32"/>
    </row>
    <row r="5" spans="1:11">
      <c r="A5" s="49"/>
      <c r="B5" s="49"/>
      <c r="C5" s="49"/>
      <c r="D5" s="50"/>
      <c r="E5" s="50"/>
      <c r="F5" s="50"/>
      <c r="G5" s="74"/>
      <c r="H5" s="74"/>
      <c r="I5" s="51"/>
      <c r="J5" s="65"/>
      <c r="K5" s="29"/>
    </row>
    <row r="6" spans="1:11">
      <c r="A6" s="13" t="s">
        <v>73</v>
      </c>
      <c r="B6" s="13"/>
      <c r="C6" s="19"/>
      <c r="D6" s="46">
        <v>14397</v>
      </c>
      <c r="E6" s="52">
        <v>3928</v>
      </c>
      <c r="F6" s="45">
        <v>7409</v>
      </c>
      <c r="G6" s="52">
        <v>3406</v>
      </c>
      <c r="H6" s="45">
        <v>6671</v>
      </c>
      <c r="I6" s="62">
        <v>86.7</v>
      </c>
      <c r="J6" s="43">
        <v>90</v>
      </c>
      <c r="K6" s="10"/>
    </row>
    <row r="7" spans="1:11">
      <c r="B7" s="4" t="s">
        <v>18</v>
      </c>
      <c r="C7" s="4"/>
      <c r="D7" s="36">
        <v>13915</v>
      </c>
      <c r="E7" s="35">
        <v>3820</v>
      </c>
      <c r="F7" s="36">
        <v>7102</v>
      </c>
      <c r="G7" s="39">
        <v>3323</v>
      </c>
      <c r="H7" s="39">
        <v>6405</v>
      </c>
      <c r="I7" s="47">
        <v>87</v>
      </c>
      <c r="J7" s="42">
        <v>90.2</v>
      </c>
      <c r="K7" s="10"/>
    </row>
    <row r="8" spans="1:11">
      <c r="A8" s="23"/>
      <c r="B8" s="24" t="s">
        <v>19</v>
      </c>
      <c r="C8" s="24"/>
      <c r="D8" s="38">
        <v>482</v>
      </c>
      <c r="E8" s="37">
        <v>108</v>
      </c>
      <c r="F8" s="38">
        <v>307</v>
      </c>
      <c r="G8" s="39">
        <v>83</v>
      </c>
      <c r="H8" s="39">
        <v>266</v>
      </c>
      <c r="I8" s="47">
        <v>76.900000000000006</v>
      </c>
      <c r="J8" s="42">
        <v>86.6</v>
      </c>
      <c r="K8" s="30"/>
    </row>
    <row r="9" spans="1:11">
      <c r="C9" s="2"/>
      <c r="D9" s="39"/>
      <c r="E9" s="39"/>
      <c r="F9" s="39"/>
      <c r="G9" s="64"/>
      <c r="H9" s="39"/>
      <c r="I9" s="42"/>
      <c r="J9" s="42"/>
    </row>
    <row r="10" spans="1:11">
      <c r="A10" s="13" t="s">
        <v>74</v>
      </c>
      <c r="B10" s="13"/>
      <c r="C10" s="19"/>
      <c r="D10" s="46">
        <v>2305</v>
      </c>
      <c r="E10" s="45">
        <v>576</v>
      </c>
      <c r="F10" s="45">
        <v>1184</v>
      </c>
      <c r="G10" s="52">
        <v>534</v>
      </c>
      <c r="H10" s="45">
        <v>1115</v>
      </c>
      <c r="I10" s="62">
        <v>92.7</v>
      </c>
      <c r="J10" s="43">
        <v>94.2</v>
      </c>
    </row>
    <row r="11" spans="1:11">
      <c r="B11" s="4" t="s">
        <v>18</v>
      </c>
      <c r="C11" s="4"/>
      <c r="D11" s="36">
        <v>2263</v>
      </c>
      <c r="E11" s="35">
        <v>565</v>
      </c>
      <c r="F11" s="36">
        <v>1160</v>
      </c>
      <c r="G11" s="39">
        <v>525</v>
      </c>
      <c r="H11" s="39">
        <v>1083</v>
      </c>
      <c r="I11" s="47">
        <v>92.9</v>
      </c>
      <c r="J11" s="42">
        <v>93.4</v>
      </c>
      <c r="K11" s="10"/>
    </row>
    <row r="12" spans="1:11">
      <c r="A12" s="23"/>
      <c r="B12" s="24" t="s">
        <v>19</v>
      </c>
      <c r="C12" s="24"/>
      <c r="D12" s="38">
        <v>42</v>
      </c>
      <c r="E12" s="37">
        <v>11</v>
      </c>
      <c r="F12" s="38">
        <v>24</v>
      </c>
      <c r="G12" s="39">
        <v>9</v>
      </c>
      <c r="H12" s="39">
        <v>32</v>
      </c>
      <c r="I12" s="47">
        <v>81.8</v>
      </c>
      <c r="J12" s="42">
        <v>133.30000000000001</v>
      </c>
      <c r="K12" s="30"/>
    </row>
    <row r="13" spans="1:11" ht="19.5" customHeight="1">
      <c r="A13" s="17" t="s">
        <v>78</v>
      </c>
    </row>
  </sheetData>
  <mergeCells count="8">
    <mergeCell ref="D2:D4"/>
    <mergeCell ref="A1:I1"/>
    <mergeCell ref="E3:E4"/>
    <mergeCell ref="F3:F4"/>
    <mergeCell ref="E2:F2"/>
    <mergeCell ref="G3:G4"/>
    <mergeCell ref="H3:H4"/>
    <mergeCell ref="G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N7"/>
  <sheetViews>
    <sheetView showGridLines="0" workbookViewId="0">
      <selection activeCell="K16" sqref="K16"/>
    </sheetView>
  </sheetViews>
  <sheetFormatPr defaultRowHeight="12.75"/>
  <cols>
    <col min="8" max="8" width="26.140625" customWidth="1"/>
    <col min="9" max="9" width="8.85546875" style="54"/>
    <col min="10" max="11" width="10.7109375" style="54" bestFit="1" customWidth="1"/>
    <col min="12" max="14" width="8.85546875" style="54"/>
  </cols>
  <sheetData>
    <row r="4" spans="9:11">
      <c r="J4" s="54" t="s">
        <v>35</v>
      </c>
      <c r="K4" s="54" t="s">
        <v>40</v>
      </c>
    </row>
    <row r="5" spans="9:11">
      <c r="I5" s="54" t="s">
        <v>25</v>
      </c>
      <c r="J5" s="55">
        <f>SUM(J6:J7)</f>
        <v>7409</v>
      </c>
      <c r="K5" s="55">
        <f>SUM(K6:K7)</f>
        <v>6671</v>
      </c>
    </row>
    <row r="6" spans="9:11">
      <c r="I6" s="54" t="s">
        <v>26</v>
      </c>
      <c r="J6" s="55">
        <v>6398</v>
      </c>
      <c r="K6" s="55">
        <v>5634</v>
      </c>
    </row>
    <row r="7" spans="9:11">
      <c r="I7" s="54" t="s">
        <v>27</v>
      </c>
      <c r="J7" s="55">
        <v>1011</v>
      </c>
      <c r="K7" s="55">
        <v>1037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activeCell="O18" sqref="O18"/>
    </sheetView>
  </sheetViews>
  <sheetFormatPr defaultColWidth="9.28515625" defaultRowHeight="12.75"/>
  <cols>
    <col min="1" max="1" width="2.7109375" style="1" customWidth="1"/>
    <col min="2" max="2" width="13.42578125" style="1" customWidth="1"/>
    <col min="3" max="3" width="12.28515625" style="1" customWidth="1"/>
    <col min="4" max="7" width="10.28515625" style="1" customWidth="1"/>
    <col min="8" max="8" width="11.42578125" style="1" customWidth="1"/>
    <col min="9" max="9" width="10.42578125" style="1" customWidth="1"/>
    <col min="10" max="16384" width="9.28515625" style="1"/>
  </cols>
  <sheetData>
    <row r="1" spans="1:9" ht="27.75" customHeight="1" thickBot="1">
      <c r="A1" s="98" t="s">
        <v>22</v>
      </c>
      <c r="B1" s="98"/>
      <c r="C1" s="98"/>
      <c r="D1" s="98"/>
      <c r="E1" s="98"/>
      <c r="F1" s="98"/>
      <c r="G1" s="98"/>
      <c r="H1" s="98"/>
      <c r="I1" s="44"/>
    </row>
    <row r="2" spans="1:9" ht="18" customHeight="1">
      <c r="A2" s="2"/>
      <c r="B2" s="4"/>
      <c r="C2" s="106" t="s">
        <v>77</v>
      </c>
      <c r="D2" s="110"/>
      <c r="E2" s="110"/>
      <c r="F2" s="110"/>
      <c r="G2" s="107"/>
      <c r="H2" s="95" t="s">
        <v>37</v>
      </c>
      <c r="I2" s="95" t="s">
        <v>38</v>
      </c>
    </row>
    <row r="3" spans="1:9" ht="18" customHeight="1">
      <c r="A3" s="2"/>
      <c r="B3" s="2"/>
      <c r="C3" s="101" t="s">
        <v>21</v>
      </c>
      <c r="D3" s="108" t="s">
        <v>21</v>
      </c>
      <c r="E3" s="109"/>
      <c r="F3" s="108" t="s">
        <v>36</v>
      </c>
      <c r="G3" s="109"/>
      <c r="H3" s="96"/>
      <c r="I3" s="96"/>
    </row>
    <row r="4" spans="1:9" ht="15.75" customHeight="1">
      <c r="A4" s="6"/>
      <c r="B4" s="6"/>
      <c r="C4" s="102"/>
      <c r="D4" s="59" t="s">
        <v>28</v>
      </c>
      <c r="E4" s="59" t="s">
        <v>34</v>
      </c>
      <c r="F4" s="59" t="s">
        <v>28</v>
      </c>
      <c r="G4" s="59" t="s">
        <v>34</v>
      </c>
      <c r="H4" s="97"/>
      <c r="I4" s="97"/>
    </row>
    <row r="5" spans="1:9" ht="21" customHeight="1">
      <c r="A5" s="13" t="s">
        <v>10</v>
      </c>
      <c r="B5" s="14"/>
      <c r="C5" s="57">
        <v>288508</v>
      </c>
      <c r="D5" s="67">
        <v>73077</v>
      </c>
      <c r="E5" s="41">
        <v>149748</v>
      </c>
      <c r="F5" s="75">
        <v>70586</v>
      </c>
      <c r="G5" s="75">
        <v>139801</v>
      </c>
      <c r="H5" s="76">
        <v>96.6</v>
      </c>
      <c r="I5" s="43">
        <v>93.4</v>
      </c>
    </row>
    <row r="6" spans="1:9" ht="18" customHeight="1">
      <c r="B6" s="4" t="s">
        <v>7</v>
      </c>
      <c r="C6" s="58">
        <v>197104</v>
      </c>
      <c r="D6" s="68">
        <v>49919</v>
      </c>
      <c r="E6" s="36">
        <v>102315</v>
      </c>
      <c r="F6" s="40">
        <v>48216</v>
      </c>
      <c r="G6" s="40">
        <v>95518</v>
      </c>
      <c r="H6" s="47">
        <v>96.6</v>
      </c>
      <c r="I6" s="42">
        <v>93.4</v>
      </c>
    </row>
    <row r="7" spans="1:9" ht="13.5" customHeight="1">
      <c r="B7" s="4" t="s">
        <v>8</v>
      </c>
      <c r="C7" s="58">
        <v>90646</v>
      </c>
      <c r="D7" s="68">
        <v>22957</v>
      </c>
      <c r="E7" s="36">
        <v>47059</v>
      </c>
      <c r="F7" s="40">
        <v>22171</v>
      </c>
      <c r="G7" s="40">
        <v>43923</v>
      </c>
      <c r="H7" s="47">
        <v>96.6</v>
      </c>
      <c r="I7" s="42">
        <v>93.3</v>
      </c>
    </row>
    <row r="8" spans="1:9" ht="13.5" customHeight="1">
      <c r="B8" s="4" t="s">
        <v>9</v>
      </c>
      <c r="C8" s="58">
        <v>758</v>
      </c>
      <c r="D8" s="68">
        <v>201</v>
      </c>
      <c r="E8" s="36">
        <v>374</v>
      </c>
      <c r="F8" s="40">
        <v>199</v>
      </c>
      <c r="G8" s="40">
        <v>360</v>
      </c>
      <c r="H8" s="47">
        <v>99</v>
      </c>
      <c r="I8" s="42">
        <v>96.3</v>
      </c>
    </row>
    <row r="9" spans="1:9">
      <c r="B9" s="2"/>
      <c r="H9" s="2"/>
      <c r="I9" s="2"/>
    </row>
    <row r="10" spans="1:9">
      <c r="A10" s="16"/>
      <c r="B10" s="17"/>
    </row>
  </sheetData>
  <mergeCells count="7">
    <mergeCell ref="I2:I4"/>
    <mergeCell ref="A1:H1"/>
    <mergeCell ref="C3:C4"/>
    <mergeCell ref="H2:H4"/>
    <mergeCell ref="D3:E3"/>
    <mergeCell ref="F3:G3"/>
    <mergeCell ref="C2:G2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workbookViewId="0">
      <selection activeCell="O6" sqref="O6:P6"/>
    </sheetView>
  </sheetViews>
  <sheetFormatPr defaultColWidth="9.28515625" defaultRowHeight="12.75"/>
  <cols>
    <col min="1" max="2" width="1.7109375" style="1" customWidth="1"/>
    <col min="3" max="3" width="30.7109375" style="1" customWidth="1"/>
    <col min="4" max="6" width="11.7109375" style="1" customWidth="1"/>
    <col min="7" max="7" width="9.7109375" style="1" customWidth="1"/>
    <col min="8" max="9" width="9.28515625" style="1"/>
    <col min="10" max="10" width="9.28515625" style="12"/>
    <col min="11" max="11" width="10.85546875" style="12" bestFit="1" customWidth="1"/>
    <col min="12" max="16384" width="9.28515625" style="1"/>
  </cols>
  <sheetData>
    <row r="1" spans="1:11" ht="27.75" customHeight="1" thickBot="1">
      <c r="A1" s="98" t="s">
        <v>32</v>
      </c>
      <c r="B1" s="98"/>
      <c r="C1" s="98"/>
      <c r="D1" s="98"/>
      <c r="E1" s="98"/>
      <c r="F1" s="98"/>
      <c r="G1" s="44"/>
    </row>
    <row r="2" spans="1:11" ht="17.25" customHeight="1">
      <c r="A2" s="18"/>
      <c r="B2" s="18"/>
      <c r="C2" s="3"/>
      <c r="D2" s="106" t="s">
        <v>31</v>
      </c>
      <c r="E2" s="107"/>
      <c r="F2" s="34" t="s">
        <v>3</v>
      </c>
      <c r="G2" s="29"/>
    </row>
    <row r="3" spans="1:11" ht="14.25" customHeight="1">
      <c r="A3" s="2"/>
      <c r="B3" s="2"/>
      <c r="C3" s="4"/>
      <c r="D3" s="104" t="s">
        <v>30</v>
      </c>
      <c r="E3" s="104" t="s">
        <v>41</v>
      </c>
      <c r="F3" s="31" t="s">
        <v>41</v>
      </c>
      <c r="G3" s="32"/>
    </row>
    <row r="4" spans="1:11" ht="14.25" customHeight="1">
      <c r="A4" s="6"/>
      <c r="B4" s="6"/>
      <c r="C4" s="7"/>
      <c r="D4" s="102"/>
      <c r="E4" s="102"/>
      <c r="F4" s="53" t="s">
        <v>30</v>
      </c>
      <c r="G4" s="29"/>
    </row>
    <row r="5" spans="1:11" ht="21" customHeight="1">
      <c r="A5" s="13" t="s">
        <v>10</v>
      </c>
      <c r="B5" s="13"/>
      <c r="C5" s="19"/>
      <c r="D5" s="77">
        <f>SUM(D6:D7)</f>
        <v>3727</v>
      </c>
      <c r="E5" s="57">
        <f>SUM(E6:E7)</f>
        <v>3804</v>
      </c>
      <c r="F5" s="43">
        <f>ROUND(E5/D5*100,1)</f>
        <v>102.1</v>
      </c>
      <c r="G5" s="43"/>
      <c r="J5" s="26"/>
    </row>
    <row r="6" spans="1:11" ht="13.5" customHeight="1">
      <c r="C6" s="4" t="s">
        <v>16</v>
      </c>
      <c r="D6" s="78">
        <v>1770</v>
      </c>
      <c r="E6" s="58">
        <v>1860</v>
      </c>
      <c r="F6" s="42">
        <f>ROUND(E6/D6*100,1)</f>
        <v>105.1</v>
      </c>
      <c r="G6" s="42"/>
    </row>
    <row r="7" spans="1:11" ht="12.75" customHeight="1">
      <c r="C7" s="4" t="s">
        <v>17</v>
      </c>
      <c r="D7" s="78">
        <v>1957</v>
      </c>
      <c r="E7" s="58">
        <v>1944</v>
      </c>
      <c r="F7" s="42">
        <f>ROUND(E7/D7*100,1)</f>
        <v>99.3</v>
      </c>
      <c r="G7" s="42"/>
    </row>
    <row r="8" spans="1:11" ht="6.75" customHeight="1">
      <c r="D8" s="9"/>
      <c r="E8" s="2"/>
      <c r="F8" s="20"/>
      <c r="G8" s="20"/>
    </row>
    <row r="9" spans="1:11">
      <c r="A9" s="16" t="s">
        <v>33</v>
      </c>
      <c r="B9" s="16"/>
      <c r="C9" s="17"/>
      <c r="D9" s="9"/>
      <c r="E9" s="9"/>
      <c r="F9" s="20"/>
      <c r="G9" s="20"/>
    </row>
    <row r="10" spans="1:11">
      <c r="A10" s="16"/>
      <c r="B10" s="16"/>
      <c r="C10" s="17"/>
      <c r="D10" s="9"/>
      <c r="E10" s="9"/>
      <c r="F10" s="20"/>
      <c r="G10" s="20"/>
    </row>
    <row r="11" spans="1:11">
      <c r="A11" s="16"/>
      <c r="B11" s="16"/>
      <c r="C11" s="17"/>
      <c r="D11" s="9"/>
      <c r="E11" s="9"/>
      <c r="F11" s="20"/>
      <c r="G11" s="20"/>
      <c r="K11" s="111" t="s">
        <v>40</v>
      </c>
    </row>
    <row r="12" spans="1:11">
      <c r="A12" s="16"/>
      <c r="B12" s="16"/>
      <c r="C12" s="17"/>
      <c r="D12" s="9"/>
      <c r="E12" s="9"/>
      <c r="F12" s="20"/>
      <c r="G12" s="20"/>
      <c r="K12" s="111"/>
    </row>
    <row r="13" spans="1:11" ht="15">
      <c r="D13" s="2"/>
      <c r="E13" s="2"/>
      <c r="F13" s="2"/>
      <c r="G13" s="2"/>
      <c r="H13" s="1" t="s">
        <v>0</v>
      </c>
      <c r="I13" s="79"/>
    </row>
    <row r="14" spans="1:11" ht="15">
      <c r="A14" s="21"/>
      <c r="B14" s="21"/>
      <c r="D14" s="2"/>
      <c r="E14" s="2"/>
      <c r="F14" s="2"/>
      <c r="G14" s="2"/>
      <c r="H14" s="1" t="s">
        <v>1</v>
      </c>
      <c r="I14" s="79">
        <v>68.3</v>
      </c>
      <c r="J14" s="11">
        <f>SUM(K14/K17*100)</f>
        <v>68.324260913727372</v>
      </c>
      <c r="K14" s="40">
        <v>95518</v>
      </c>
    </row>
    <row r="15" spans="1:11" ht="15">
      <c r="H15" s="1" t="s">
        <v>2</v>
      </c>
      <c r="I15" s="79">
        <v>31.4</v>
      </c>
      <c r="J15" s="11">
        <f>SUM(K15/K17*100)</f>
        <v>31.418230198639495</v>
      </c>
      <c r="K15" s="40">
        <v>43923</v>
      </c>
    </row>
    <row r="16" spans="1:11" ht="15">
      <c r="H16" s="22" t="s">
        <v>4</v>
      </c>
      <c r="I16" s="79">
        <v>0.3</v>
      </c>
      <c r="J16" s="11">
        <f>SUM(K16/K17*100)</f>
        <v>0.25750888763313567</v>
      </c>
      <c r="K16" s="40">
        <v>360</v>
      </c>
    </row>
    <row r="17" spans="9:11">
      <c r="I17" s="11">
        <f>SUM(I14:I16)</f>
        <v>99.999999999999986</v>
      </c>
      <c r="J17" s="11">
        <f>SUM(J14:J16)</f>
        <v>100</v>
      </c>
      <c r="K17" s="12">
        <f>SUM(K14:K16)</f>
        <v>139801</v>
      </c>
    </row>
    <row r="18" spans="9:11">
      <c r="J18" s="11"/>
    </row>
    <row r="22" spans="9:11" ht="18.75">
      <c r="I22" s="79"/>
      <c r="J22" s="27"/>
    </row>
    <row r="23" spans="9:11" ht="15">
      <c r="I23" s="79"/>
    </row>
    <row r="24" spans="9:11" ht="15">
      <c r="I24" s="79"/>
    </row>
  </sheetData>
  <mergeCells count="5">
    <mergeCell ref="A1:F1"/>
    <mergeCell ref="D3:D4"/>
    <mergeCell ref="E3:E4"/>
    <mergeCell ref="D2:E2"/>
    <mergeCell ref="K11:K12"/>
  </mergeCells>
  <phoneticPr fontId="0" type="noConversion"/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showGridLines="0" workbookViewId="0">
      <selection activeCell="H16" sqref="H16"/>
    </sheetView>
  </sheetViews>
  <sheetFormatPr defaultRowHeight="12.75"/>
  <cols>
    <col min="1" max="1" width="57.42578125" style="1" customWidth="1"/>
    <col min="2" max="2" width="30.7109375" style="1" customWidth="1"/>
    <col min="3" max="16384" width="9.140625" style="1"/>
  </cols>
  <sheetData>
    <row r="1" spans="1:2" ht="18">
      <c r="A1" s="80" t="s">
        <v>42</v>
      </c>
      <c r="B1" s="81"/>
    </row>
    <row r="2" spans="1:2" ht="15.75">
      <c r="A2" s="80"/>
      <c r="B2" s="81"/>
    </row>
    <row r="3" spans="1:2" ht="29.25" customHeight="1">
      <c r="A3" s="113" t="s">
        <v>43</v>
      </c>
      <c r="B3" s="113"/>
    </row>
    <row r="4" spans="1:2" ht="4.5" customHeight="1">
      <c r="A4" s="82"/>
      <c r="B4" s="81"/>
    </row>
    <row r="5" spans="1:2">
      <c r="A5" s="82" t="s">
        <v>44</v>
      </c>
      <c r="B5" s="81"/>
    </row>
    <row r="6" spans="1:2" ht="3.75" customHeight="1">
      <c r="A6" s="83"/>
      <c r="B6" s="81"/>
    </row>
    <row r="7" spans="1:2" ht="29.25" customHeight="1">
      <c r="A7" s="114" t="s">
        <v>45</v>
      </c>
      <c r="B7" s="114"/>
    </row>
    <row r="8" spans="1:2" ht="6" customHeight="1">
      <c r="A8" s="83"/>
      <c r="B8" s="81"/>
    </row>
    <row r="9" spans="1:2">
      <c r="A9" s="82" t="s">
        <v>46</v>
      </c>
      <c r="B9" s="81"/>
    </row>
    <row r="10" spans="1:2" ht="3.75" customHeight="1">
      <c r="A10" s="83"/>
      <c r="B10" s="81"/>
    </row>
    <row r="11" spans="1:2" ht="64.5" customHeight="1">
      <c r="A11" s="114" t="s">
        <v>47</v>
      </c>
      <c r="B11" s="114"/>
    </row>
    <row r="12" spans="1:2" ht="3.75" customHeight="1">
      <c r="A12" s="82"/>
      <c r="B12" s="81"/>
    </row>
    <row r="13" spans="1:2" ht="39.75" customHeight="1">
      <c r="A13" s="114" t="s">
        <v>48</v>
      </c>
      <c r="B13" s="114"/>
    </row>
    <row r="14" spans="1:2" ht="6" customHeight="1">
      <c r="A14" s="82"/>
      <c r="B14" s="81"/>
    </row>
    <row r="15" spans="1:2">
      <c r="A15" s="82" t="s">
        <v>49</v>
      </c>
      <c r="B15" s="81"/>
    </row>
    <row r="16" spans="1:2" ht="27" customHeight="1">
      <c r="A16" s="112" t="s">
        <v>50</v>
      </c>
      <c r="B16" s="112"/>
    </row>
    <row r="17" spans="1:2" ht="3.75" customHeight="1">
      <c r="A17" s="84"/>
      <c r="B17" s="81"/>
    </row>
    <row r="18" spans="1:2" ht="27" customHeight="1">
      <c r="A18" s="112" t="s">
        <v>51</v>
      </c>
      <c r="B18" s="112"/>
    </row>
    <row r="19" spans="1:2" ht="3.75" customHeight="1">
      <c r="A19" s="84"/>
      <c r="B19" s="81"/>
    </row>
    <row r="20" spans="1:2" ht="15.75" customHeight="1">
      <c r="A20" s="112" t="s">
        <v>52</v>
      </c>
      <c r="B20" s="112"/>
    </row>
    <row r="21" spans="1:2" ht="14.25" customHeight="1">
      <c r="A21" s="112" t="s">
        <v>53</v>
      </c>
      <c r="B21" s="112"/>
    </row>
    <row r="22" spans="1:2" ht="14.25" customHeight="1">
      <c r="A22" s="85"/>
      <c r="B22" s="85"/>
    </row>
    <row r="23" spans="1:2" ht="15">
      <c r="A23" s="86" t="s">
        <v>54</v>
      </c>
      <c r="B23" s="81"/>
    </row>
    <row r="24" spans="1:2" ht="46.5" customHeight="1">
      <c r="A24" s="87" t="s">
        <v>55</v>
      </c>
      <c r="B24" s="88" t="s">
        <v>56</v>
      </c>
    </row>
    <row r="25" spans="1:2" ht="9" customHeight="1">
      <c r="A25" s="87"/>
      <c r="B25" s="87"/>
    </row>
    <row r="26" spans="1:2" ht="12.75" customHeight="1">
      <c r="A26" s="89" t="s">
        <v>57</v>
      </c>
      <c r="B26" s="87" t="s">
        <v>58</v>
      </c>
    </row>
    <row r="27" spans="1:2" ht="12.75" customHeight="1">
      <c r="A27" s="89" t="s">
        <v>59</v>
      </c>
      <c r="B27" s="87"/>
    </row>
    <row r="28" spans="1:2" ht="12.75" customHeight="1">
      <c r="A28" s="89" t="s">
        <v>60</v>
      </c>
      <c r="B28" s="87"/>
    </row>
    <row r="29" spans="1:2" ht="12.75" customHeight="1">
      <c r="A29" s="87" t="s">
        <v>61</v>
      </c>
    </row>
    <row r="30" spans="1:2" ht="12.75" customHeight="1">
      <c r="A30" s="90" t="s">
        <v>62</v>
      </c>
    </row>
    <row r="31" spans="1:2">
      <c r="A31" s="87" t="s">
        <v>63</v>
      </c>
      <c r="B31" s="87"/>
    </row>
    <row r="32" spans="1:2">
      <c r="A32" s="87" t="s">
        <v>64</v>
      </c>
      <c r="B32" s="91"/>
    </row>
    <row r="33" spans="1:2">
      <c r="A33" s="92"/>
      <c r="B33" s="81"/>
    </row>
    <row r="34" spans="1:2">
      <c r="A34" s="92"/>
      <c r="B34" s="81"/>
    </row>
    <row r="35" spans="1:2">
      <c r="A35" s="92"/>
      <c r="B35" s="81"/>
    </row>
    <row r="36" spans="1:2">
      <c r="A36" s="92"/>
      <c r="B36" s="81"/>
    </row>
    <row r="37" spans="1:2">
      <c r="A37" s="92"/>
      <c r="B37" s="81"/>
    </row>
    <row r="38" spans="1:2">
      <c r="A38" s="92"/>
      <c r="B38" s="81"/>
    </row>
    <row r="39" spans="1:2">
      <c r="A39" s="115" t="s">
        <v>65</v>
      </c>
      <c r="B39" s="115"/>
    </row>
    <row r="40" spans="1:2">
      <c r="A40" s="115" t="s">
        <v>66</v>
      </c>
      <c r="B40" s="115"/>
    </row>
    <row r="41" spans="1:2">
      <c r="A41" s="115" t="s">
        <v>67</v>
      </c>
      <c r="B41" s="115"/>
    </row>
    <row r="42" spans="1:2">
      <c r="A42" s="117" t="s">
        <v>68</v>
      </c>
      <c r="B42" s="117"/>
    </row>
    <row r="43" spans="1:2">
      <c r="A43" s="115" t="s">
        <v>69</v>
      </c>
      <c r="B43" s="115"/>
    </row>
    <row r="44" spans="1:2">
      <c r="A44" s="115" t="s">
        <v>70</v>
      </c>
      <c r="B44" s="115"/>
    </row>
    <row r="45" spans="1:2">
      <c r="A45" s="86"/>
      <c r="B45" s="81"/>
    </row>
    <row r="46" spans="1:2">
      <c r="A46" s="86"/>
      <c r="B46" s="81"/>
    </row>
    <row r="47" spans="1:2">
      <c r="A47" s="86"/>
      <c r="B47" s="81"/>
    </row>
    <row r="48" spans="1:2" ht="15.75" thickBot="1">
      <c r="A48" s="93" t="s">
        <v>71</v>
      </c>
      <c r="B48" s="94"/>
    </row>
    <row r="49" spans="1:2">
      <c r="A49" s="116" t="s">
        <v>72</v>
      </c>
      <c r="B49" s="116"/>
    </row>
  </sheetData>
  <mergeCells count="15">
    <mergeCell ref="A43:B43"/>
    <mergeCell ref="A44:B44"/>
    <mergeCell ref="A49:B49"/>
    <mergeCell ref="A20:B20"/>
    <mergeCell ref="A21:B21"/>
    <mergeCell ref="A39:B39"/>
    <mergeCell ref="A40:B40"/>
    <mergeCell ref="A41:B41"/>
    <mergeCell ref="A42:B42"/>
    <mergeCell ref="A18:B18"/>
    <mergeCell ref="A3:B3"/>
    <mergeCell ref="A7:B7"/>
    <mergeCell ref="A11:B11"/>
    <mergeCell ref="A13:B13"/>
    <mergeCell ref="A16:B16"/>
  </mergeCells>
  <hyperlinks>
    <hyperlink ref="A4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Tab. 1</vt:lpstr>
      <vt:lpstr>Tab.2.</vt:lpstr>
      <vt:lpstr>Graf 1</vt:lpstr>
      <vt:lpstr>Tab. 3.</vt:lpstr>
      <vt:lpstr>Tab. 4. i Graf 2</vt:lpstr>
      <vt:lpstr>Metodologija</vt:lpstr>
      <vt:lpstr>'Tab. 1'!Podrucje_ispisa</vt:lpstr>
      <vt:lpstr>'Tab. 3.'!Podrucje_ispisa</vt:lpstr>
      <vt:lpstr>'Tab. 4. i Graf 2'!Podrucje_ispisa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Dubravka Penava</cp:lastModifiedBy>
  <cp:lastPrinted>2017-09-21T12:24:52Z</cp:lastPrinted>
  <dcterms:created xsi:type="dcterms:W3CDTF">1999-06-09T13:28:25Z</dcterms:created>
  <dcterms:modified xsi:type="dcterms:W3CDTF">2018-11-22T10:52:57Z</dcterms:modified>
</cp:coreProperties>
</file>